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2017-Final" sheetId="1" r:id="rId1"/>
    <sheet name="Sheet2" sheetId="2" r:id="rId2"/>
    <sheet name="Sheet3" sheetId="3" r:id="rId3"/>
  </sheets>
  <definedNames>
    <definedName name="_xlnm.Print_Titles" localSheetId="0">'2017-Final'!$2:$2</definedName>
  </definedNames>
  <calcPr fullCalcOnLoad="1"/>
</workbook>
</file>

<file path=xl/sharedStrings.xml><?xml version="1.0" encoding="utf-8"?>
<sst xmlns="http://schemas.openxmlformats.org/spreadsheetml/2006/main" count="26" uniqueCount="20">
  <si>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</si>
  <si>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</si>
  <si>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</si>
  <si>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</si>
  <si>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</si>
  <si>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</si>
  <si>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</si>
  <si>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</si>
  <si>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</si>
  <si>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</si>
  <si>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PD</t>
  </si>
  <si>
    <t>#10</t>
  </si>
  <si>
    <t>FY 2021 TIP Modifications - May 20, 2021 (#10, #11 and #12)</t>
  </si>
  <si>
    <t>#11</t>
  </si>
  <si>
    <t>#12</t>
  </si>
  <si>
    <r>
      <t xml:space="preserve">US-20 Expressway Median Cable Barrier / </t>
    </r>
    <r>
      <rPr>
        <strike/>
        <sz val="10"/>
        <color indexed="10"/>
        <rFont val="Arial"/>
        <family val="2"/>
      </rPr>
      <t>HSIP-5304 and National Highway System</t>
    </r>
    <r>
      <rPr>
        <sz val="10"/>
        <color indexed="10"/>
        <rFont val="Arial"/>
        <family val="2"/>
      </rPr>
      <t xml:space="preserve"> FA COVID</t>
    </r>
    <r>
      <rPr>
        <sz val="10"/>
        <rFont val="Arial"/>
        <family val="2"/>
      </rPr>
      <t xml:space="preserve">/ ITD </t>
    </r>
  </si>
  <si>
    <r>
      <t xml:space="preserve">I-15B Idaho Falls Concrete Intersection Replacement / </t>
    </r>
    <r>
      <rPr>
        <strike/>
        <sz val="10"/>
        <color indexed="10"/>
        <rFont val="Arial"/>
        <family val="2"/>
      </rPr>
      <t>National Highway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STSI </t>
    </r>
    <r>
      <rPr>
        <sz val="10"/>
        <rFont val="Arial"/>
        <family val="2"/>
      </rPr>
      <t>/ ITD</t>
    </r>
  </si>
  <si>
    <t>#10 - Advance CE/CN from FY 2023 to FY 2022 and change funding category to State Strategic Initiative Funding (STSI) for project #20420.</t>
  </si>
  <si>
    <t xml:space="preserve">#11 and #12 - For projects #20114 and $20735 change funding category to FA COVID and advance CE/CN from FY 2023 to FY 2021. </t>
  </si>
  <si>
    <r>
      <t xml:space="preserve">US-91 Idaho Falls Microseal, Yellowstone Hwy to Holmes / </t>
    </r>
    <r>
      <rPr>
        <strike/>
        <sz val="10"/>
        <color indexed="10"/>
        <rFont val="Arial"/>
        <family val="2"/>
      </rPr>
      <t>National Highway</t>
    </r>
    <r>
      <rPr>
        <sz val="10"/>
        <color indexed="10"/>
        <rFont val="Arial"/>
        <family val="2"/>
      </rPr>
      <t xml:space="preserve"> FA COVID </t>
    </r>
    <r>
      <rPr>
        <sz val="10"/>
        <rFont val="Arial"/>
        <family val="2"/>
      </rPr>
      <t>/ ITD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</si>
</sst>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trike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trike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47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L15" sqref="L15"/>
    </sheetView>
  </sheetViews>
  <sheetFormatPr defaultColWidth="9.140625" defaultRowHeight="12.75"/>
  <cols>
    <col min="2" max="2" width="7.140625" style="0" customWidth="1"/>
    <col min="3" max="3" width="27.57421875" style="0" customWidth="1"/>
    <col min="4" max="4" width="7.8515625" style="0" customWidth="1"/>
    <col min="5" max="5" width="8.7109375" style="0" customWidth="1"/>
    <col min="6" max="13" width="6.28125" style="0" customWidth="1"/>
    <col min="14" max="16" width="8.7109375" style="0" customWidth="1"/>
  </cols>
  <sheetData>
    <row r="1" spans="1:16" ht="21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42" customHeight="1" thickBot="1">
      <c r="A2" s="9"/>
      <c r="B2" s="10" t="s">
        <v>0</v>
      </c>
      <c r="C2" s="10" t="s">
        <v>1</v>
      </c>
      <c r="D2" s="10" t="s">
        <v>2</v>
      </c>
      <c r="E2" s="11" t="s">
        <v>9</v>
      </c>
      <c r="F2" s="12">
        <v>2021</v>
      </c>
      <c r="G2" s="12">
        <v>2022</v>
      </c>
      <c r="H2" s="12">
        <v>2023</v>
      </c>
      <c r="I2" s="12">
        <v>2024</v>
      </c>
      <c r="J2" s="12">
        <v>2025</v>
      </c>
      <c r="K2" s="12">
        <v>2026</v>
      </c>
      <c r="L2" s="12">
        <v>2027</v>
      </c>
      <c r="M2" s="11" t="s">
        <v>10</v>
      </c>
      <c r="N2" s="13" t="s">
        <v>5</v>
      </c>
      <c r="O2" s="10" t="s">
        <v>6</v>
      </c>
      <c r="P2" s="10" t="s">
        <v>4</v>
      </c>
    </row>
    <row r="3" spans="1:20" ht="22.5" customHeight="1" thickTop="1">
      <c r="A3" s="37" t="s">
        <v>11</v>
      </c>
      <c r="B3" s="37">
        <v>20420</v>
      </c>
      <c r="C3" s="41" t="s">
        <v>16</v>
      </c>
      <c r="D3" s="6" t="s">
        <v>8</v>
      </c>
      <c r="E3" s="14"/>
      <c r="F3" s="15"/>
      <c r="G3" s="16">
        <v>1717</v>
      </c>
      <c r="H3" s="17">
        <v>1786</v>
      </c>
      <c r="I3" s="15"/>
      <c r="J3" s="15"/>
      <c r="K3" s="15"/>
      <c r="L3" s="15"/>
      <c r="M3" s="18"/>
      <c r="N3" s="19">
        <v>1590.9722</v>
      </c>
      <c r="O3" s="20">
        <v>126.02780000000007</v>
      </c>
      <c r="P3" s="21">
        <v>1717</v>
      </c>
      <c r="Q3" s="4"/>
      <c r="R3" s="4"/>
      <c r="S3" s="4"/>
      <c r="T3" s="4"/>
    </row>
    <row r="4" spans="1:20" ht="22.5" customHeight="1">
      <c r="A4" s="37"/>
      <c r="B4" s="37"/>
      <c r="C4" s="41"/>
      <c r="D4" s="7" t="s">
        <v>7</v>
      </c>
      <c r="E4" s="22">
        <v>50</v>
      </c>
      <c r="F4" s="23"/>
      <c r="G4" s="23"/>
      <c r="H4" s="24"/>
      <c r="I4" s="24"/>
      <c r="J4" s="24"/>
      <c r="K4" s="24"/>
      <c r="L4" s="24"/>
      <c r="M4" s="25"/>
      <c r="N4" s="19">
        <f>P4*0.9266</f>
        <v>46.33</v>
      </c>
      <c r="O4" s="20">
        <f aca="true" t="shared" si="0" ref="O4:O11">P4-N4</f>
        <v>3.6700000000000017</v>
      </c>
      <c r="P4" s="26">
        <f>SUM(E4:G4)</f>
        <v>50</v>
      </c>
      <c r="Q4" s="4"/>
      <c r="R4" s="4"/>
      <c r="S4" s="4"/>
      <c r="T4" s="4"/>
    </row>
    <row r="5" spans="1:20" ht="19.5" customHeight="1" thickBot="1">
      <c r="A5" s="38"/>
      <c r="B5" s="38"/>
      <c r="C5" s="42"/>
      <c r="D5" s="8" t="s">
        <v>3</v>
      </c>
      <c r="E5" s="27"/>
      <c r="F5" s="28"/>
      <c r="G5" s="29"/>
      <c r="H5" s="29"/>
      <c r="I5" s="29"/>
      <c r="J5" s="29"/>
      <c r="K5" s="29"/>
      <c r="L5" s="29"/>
      <c r="M5" s="30"/>
      <c r="N5" s="31">
        <f>P5*0.9266</f>
        <v>0</v>
      </c>
      <c r="O5" s="32">
        <f t="shared" si="0"/>
        <v>0</v>
      </c>
      <c r="P5" s="33">
        <f>SUM(E5:G5)</f>
        <v>0</v>
      </c>
      <c r="Q5" s="4"/>
      <c r="R5" s="4"/>
      <c r="S5" s="4"/>
      <c r="T5" s="4"/>
    </row>
    <row r="6" spans="1:16" ht="22.5" customHeight="1" thickTop="1">
      <c r="A6" s="36" t="s">
        <v>13</v>
      </c>
      <c r="B6" s="39">
        <v>20114</v>
      </c>
      <c r="C6" s="40" t="s">
        <v>15</v>
      </c>
      <c r="D6" s="6" t="s">
        <v>8</v>
      </c>
      <c r="E6" s="14"/>
      <c r="F6" s="16">
        <v>4000</v>
      </c>
      <c r="G6" s="16"/>
      <c r="H6" s="17">
        <v>4162</v>
      </c>
      <c r="I6" s="34"/>
      <c r="J6" s="34"/>
      <c r="K6" s="34"/>
      <c r="L6" s="34"/>
      <c r="M6" s="18"/>
      <c r="N6" s="19">
        <v>3706</v>
      </c>
      <c r="O6" s="20">
        <v>294</v>
      </c>
      <c r="P6" s="21">
        <v>4000</v>
      </c>
    </row>
    <row r="7" spans="1:16" ht="22.5" customHeight="1">
      <c r="A7" s="37"/>
      <c r="B7" s="37"/>
      <c r="C7" s="41"/>
      <c r="D7" s="7" t="s">
        <v>7</v>
      </c>
      <c r="E7" s="22">
        <v>120</v>
      </c>
      <c r="F7" s="23"/>
      <c r="G7" s="23"/>
      <c r="H7" s="24"/>
      <c r="I7" s="24"/>
      <c r="J7" s="24"/>
      <c r="K7" s="24"/>
      <c r="L7" s="24"/>
      <c r="M7" s="25"/>
      <c r="N7" s="19">
        <f>P7*0.9266</f>
        <v>111.192</v>
      </c>
      <c r="O7" s="20">
        <f t="shared" si="0"/>
        <v>8.808000000000007</v>
      </c>
      <c r="P7" s="26">
        <f>SUM(E7:G7)</f>
        <v>120</v>
      </c>
    </row>
    <row r="8" spans="1:16" ht="22.5" customHeight="1" thickBot="1">
      <c r="A8" s="38"/>
      <c r="B8" s="38"/>
      <c r="C8" s="42"/>
      <c r="D8" s="8" t="s">
        <v>3</v>
      </c>
      <c r="E8" s="27"/>
      <c r="F8" s="28"/>
      <c r="G8" s="29"/>
      <c r="H8" s="29"/>
      <c r="I8" s="29"/>
      <c r="J8" s="29"/>
      <c r="K8" s="29"/>
      <c r="L8" s="29"/>
      <c r="M8" s="30"/>
      <c r="N8" s="31">
        <f>P8*0.9266</f>
        <v>0</v>
      </c>
      <c r="O8" s="32">
        <f t="shared" si="0"/>
        <v>0</v>
      </c>
      <c r="P8" s="33">
        <f>SUM(E8:G8)</f>
        <v>0</v>
      </c>
    </row>
    <row r="9" spans="1:16" ht="22.5" customHeight="1" thickTop="1">
      <c r="A9" s="36" t="s">
        <v>14</v>
      </c>
      <c r="B9" s="39">
        <v>20735</v>
      </c>
      <c r="C9" s="40" t="s">
        <v>19</v>
      </c>
      <c r="D9" s="6" t="s">
        <v>8</v>
      </c>
      <c r="E9" s="14"/>
      <c r="F9" s="16">
        <v>1779</v>
      </c>
      <c r="G9" s="35"/>
      <c r="H9" s="17">
        <v>1837</v>
      </c>
      <c r="I9" s="15"/>
      <c r="J9" s="15"/>
      <c r="K9" s="15"/>
      <c r="L9" s="15"/>
      <c r="M9" s="18"/>
      <c r="N9" s="19">
        <v>1636.3756</v>
      </c>
      <c r="O9" s="20">
        <v>129.62439999999992</v>
      </c>
      <c r="P9" s="21">
        <v>1766</v>
      </c>
    </row>
    <row r="10" spans="1:16" ht="22.5" customHeight="1">
      <c r="A10" s="37"/>
      <c r="B10" s="37"/>
      <c r="C10" s="41"/>
      <c r="D10" s="7" t="s">
        <v>7</v>
      </c>
      <c r="E10" s="22">
        <v>25</v>
      </c>
      <c r="F10" s="23"/>
      <c r="G10" s="23"/>
      <c r="H10" s="24"/>
      <c r="I10" s="24"/>
      <c r="J10" s="24"/>
      <c r="K10" s="24"/>
      <c r="L10" s="24"/>
      <c r="M10" s="25"/>
      <c r="N10" s="19">
        <f>P10*0.9266</f>
        <v>23.165</v>
      </c>
      <c r="O10" s="20">
        <f t="shared" si="0"/>
        <v>1.8350000000000009</v>
      </c>
      <c r="P10" s="26">
        <f>SUM(E10:G10)</f>
        <v>25</v>
      </c>
    </row>
    <row r="11" spans="1:16" ht="22.5" customHeight="1" thickBot="1">
      <c r="A11" s="38"/>
      <c r="B11" s="38"/>
      <c r="C11" s="42"/>
      <c r="D11" s="8" t="s">
        <v>3</v>
      </c>
      <c r="E11" s="27"/>
      <c r="F11" s="28"/>
      <c r="G11" s="29"/>
      <c r="H11" s="29"/>
      <c r="I11" s="29"/>
      <c r="J11" s="29"/>
      <c r="K11" s="29"/>
      <c r="L11" s="29"/>
      <c r="M11" s="30"/>
      <c r="N11" s="31">
        <f>P11*0.9266</f>
        <v>0</v>
      </c>
      <c r="O11" s="32">
        <f t="shared" si="0"/>
        <v>0</v>
      </c>
      <c r="P11" s="33">
        <f>SUM(E11:G11)</f>
        <v>0</v>
      </c>
    </row>
    <row r="12" spans="1:16" ht="15" customHeight="1" thickTop="1">
      <c r="A12" s="5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1:16" ht="15" customHeight="1">
      <c r="A13" s="5" t="s">
        <v>18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</sheetData>
  <sheetProtection/>
  <mergeCells count="10">
    <mergeCell ref="A9:A11"/>
    <mergeCell ref="B9:B11"/>
    <mergeCell ref="C9:C11"/>
    <mergeCell ref="B3:B5"/>
    <mergeCell ref="C3:C5"/>
    <mergeCell ref="A1:P1"/>
    <mergeCell ref="A3:A5"/>
    <mergeCell ref="A6:A8"/>
    <mergeCell ref="B6:B8"/>
    <mergeCell ref="C6:C8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2016-09-07T21:24:53Z</cp:lastPrinted>
  <dcterms:created xsi:type="dcterms:W3CDTF">2005-06-30T20:41:32Z</dcterms:created>
  <dcterms:modified xsi:type="dcterms:W3CDTF">2021-05-24T15:31:06Z</dcterms:modified>
  <cp:category/>
  <cp:version/>
  <cp:contentType/>
  <cp:contentStatus/>
</cp:coreProperties>
</file>